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2e98d307544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887552d45af74c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.00%"/>
    <x:numFmt numFmtId="202" formatCode="0"/>
  </x:numFmts>
  <x:fonts count="7">
    <x:font>
      <x:sz val="11"/>
      <x:name val="Carlito"/>
    </x:font>
    <x:font>
      <x:sz val="11"/>
      <x:color rgb="FF243B53"/>
      <x:name val="Arial"/>
    </x:font>
    <x:font>
      <x:b/>
      <x:sz val="17"/>
      <x:color rgb="FF234B69"/>
      <x:name val="Arial"/>
    </x:font>
    <x:font>
      <x:b/>
      <x:sz val="13"/>
      <x:color rgb="FF243B53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0"/>
      <x:color rgb="FF356D8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2F8"/>
      </x:patternFill>
    </x:fill>
    <x:fill>
      <x:patternFill patternType="solid">
        <x:fgColor rgb="FF234B69"/>
      </x:patternFill>
    </x:fill>
    <x:fill>
      <x:patternFill patternType="solid">
        <x:fgColor rgb="FFFFF3C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201" fontId="5" fillId="4" borderId="0" xfId="0" applyNumberFormat="1" applyFont="1" applyFill="1" applyBorder="1"/>
    <x:xf numFmtId="202" fontId="5" fillId="4" borderId="0" xfId="0" applyNumberFormat="1" applyFont="1" applyFill="1" applyBorder="1"/>
    <x:xf numFmtId="200" fontId="1" fillId="2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8a48b11914c07" /><Relationship Type="http://schemas.openxmlformats.org/officeDocument/2006/relationships/theme" Target="/xl/theme/theme1.xml" Id="Reff8530819a84ff6" /><Relationship Type="http://schemas.openxmlformats.org/officeDocument/2006/relationships/sharedStrings" Target="/xl/sharedStrings.xml" Id="R44b71c8a4691497c" /><Relationship Type="http://schemas.openxmlformats.org/officeDocument/2006/relationships/worksheet" Target="/xl/worksheets/sheet1.xml" Id="R887552d45af74ca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eae3b6aedc34f6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rial"/>
                <a:ea typeface="Arial"/>
                <a:cs typeface="Arial"/>
              </a:rPr>
              <a:t>Пеня при разных сроках, ₽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Неустойка, ₽</c:v>
          </c:tx>
          <c:spPr>
            <a:solidFill xmlns:a="http://schemas.openxmlformats.org/drawingml/2006/main">
              <a:srgbClr val="347B9D"/>
            </a:solidFill>
          </c:spPr>
          <c:invertIfNegative val="0"/>
          <c:cat>
            <c:strRef>
              <c:f>'Расчёт'!$I$23:$I$27</c:f>
              <c:strCache>
                <c:ptCount val="0"/>
              </c:strCache>
            </c:strRef>
          </c:cat>
          <c:val>
            <c:numRef>
              <c:f>'Расчёт'!$J$23:$J$27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5</xdr:row>
      <xdr:rowOff>0</xdr:rowOff>
    </xdr:from>
    <xdr:to>
      <xdr:col>15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eae3b6aedc34f6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69976886c5c4968" /></Relationships>
</file>

<file path=xl/worksheets/sheet1.xml><?xml version="1.0" encoding="utf-8"?>
<x:worksheet xmlns:x="http://schemas.openxmlformats.org/spreadsheetml/2006/main">
  <x:sheetPr>
    <x:tabColor rgb="FF234B69"/>
  </x:sheetPr>
  <x:sheetViews>
    <x:sheetView showGridLines="0" workbookViewId="0"/>
  </x:sheetViews>
  <x:sheetFormatPr defaultRowHeight="15"/>
  <x:cols>
    <x:col min="1" max="1" width="57" hidden="0" customWidth="1"/>
    <x:col min="2" max="2" width="24" hidden="0" customWidth="1"/>
    <x:col min="3" max="3" width="18" hidden="0" customWidth="1"/>
    <x:col min="4" max="4" width="18" hidden="0" customWidth="1"/>
    <x:col min="5" max="5" width="17" hidden="0" customWidth="1"/>
    <x:col min="6" max="6" width="17" hidden="0" customWidth="1"/>
    <x:col min="7" max="7" width="17" hidden="0" customWidth="1"/>
    <x:col min="8" max="8" width="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4" customHeight="1">
      <x:c r="A2" s="2" t="str">
        <x:v>Калькулятор договорной неустойки за каждый день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4" customHeight="1">
      <x:c r="A4" s="1" t="str">
        <x:v>Учебный пример. Замените жёлтые значения своими.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 ht="24" customHeight="1">
      <x:c r="A6" s="4" t="str">
        <x:v>Расчётная неустойка, ₽</x:v>
      </x:c>
      <x:c r="B6" s="5" t="n">
        <x:f>IF(B16&lt;&gt;"Готово","Проверьте ввод",IF(ISNUMBER(B14),MIN(B7,B14),B7))</x:f>
        <x:v>500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 ht="24" customHeight="1">
      <x:c r="A7" s="1" t="str">
        <x:v>Начислено до ограничения, ₽</x:v>
      </x:c>
      <x:c r="B7" s="14" t="n">
        <x:f>IF(B16="Готово",B11*B12*B13,"")</x:f>
        <x:v>500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</x:row>
    <x:row r="8" ht="24" customHeight="1">
      <x:c r="A8" s="1"/>
      <x:c r="B8" s="14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</x:row>
    <x:row r="10" ht="24" customHeight="1">
      <x:c r="A10" s="8" t="str">
        <x:v>Исходные данные</x:v>
      </x:c>
      <x:c r="B10" s="8"/>
      <x:c r="C10" s="8"/>
      <x:c r="D10" s="8"/>
      <x:c r="E10" s="8"/>
      <x:c r="F10" s="8"/>
      <x:c r="G10" s="8"/>
      <x:c r="H10" s="1"/>
      <x:c r="I10" s="1"/>
      <x:c r="J10" s="1"/>
      <x:c r="K10" s="1"/>
      <x:c r="L10" s="1"/>
      <x:c r="M10" s="1"/>
      <x:c r="N10" s="1"/>
      <x:c r="O10" s="1"/>
    </x:row>
    <x:row r="11" ht="24" customHeight="1">
      <x:c r="A11" s="1" t="str">
        <x:v>База начисления, ₽</x:v>
      </x:c>
      <x:c r="B11" s="11" t="n">
        <x:v>50000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</x:row>
    <x:row r="12" ht="24" customHeight="1">
      <x:c r="A12" s="1" t="str">
        <x:v>Ставка за один день</x:v>
      </x:c>
      <x:c r="B12" s="12" t="n">
        <x:v>0.001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</x:row>
    <x:row r="13" ht="24" customHeight="1">
      <x:c r="A13" s="1" t="str">
        <x:v>Количество дней</x:v>
      </x:c>
      <x:c r="B13" s="13" t="n">
        <x:v>10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</x:row>
    <x:row r="14" ht="24" customHeight="1">
      <x:c r="A14" s="1" t="str">
        <x:v>Предел в рублях — необязательно</x:v>
      </x:c>
      <x:c r="B14" s="1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</x:row>
    <x:row r="16" ht="24" customHeight="1">
      <x:c r="A16" s="1" t="str">
        <x:v>Проверка исходных данных</x:v>
      </x:c>
      <x:c r="B16" s="1" t="str">
        <x:f>IF(OR(NOT(ISNUMBER(B11)),B11&lt;0,NOT(ISNUMBER(B12)),B12&lt;0,B12&gt;1,NOT(ISNUMBER(B13)),B13&lt;0,INT(B13)&lt;&gt;B13,AND(B14&lt;&gt;"",OR(NOT(ISNUMBER(B14)),B14&lt;0))),"Проверьте ввод","Готово")</x:f>
        <x:v>Готово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</x:row>
    <x:row r="21" ht="24" customHeight="1">
      <x:c r="A21" s="1" t="str">
        <x:v>Ввод ставки: 0,1%. Пустой предел — без ограничения; нулевой предел — ноль.</x:v>
      </x:c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 t="str">
        <x:v>Дней</x:v>
      </x:c>
      <x:c r="J22" s="1" t="str">
        <x:v>Неустойка, ₽</x:v>
      </x:c>
      <x:c r="K22" s="1"/>
      <x:c r="L22" s="1"/>
      <x:c r="M22" s="1"/>
      <x:c r="N22" s="1"/>
      <x:c r="O22" s="1"/>
    </x:row>
    <x:row r="23" ht="24" customHeight="1">
      <x:c r="A23" s="1" t="str">
        <x:v>Файл без макросов. Подробные примеры и ограничения — в статье MYJUS.</x:v>
      </x:c>
      <x:c r="B23" s="1"/>
      <x:c r="C23" s="1"/>
      <x:c r="D23" s="1"/>
      <x:c r="E23" s="1"/>
      <x:c r="F23" s="1"/>
      <x:c r="G23" s="1"/>
      <x:c r="H23" s="1"/>
      <x:c r="I23" s="1" t="str">
        <x:v>0</x:v>
      </x:c>
      <x:c r="J23" s="1" t="n">
        <x:f>IF(B16="Готово",IF(ISNUMBER(B14),MIN(B11*B12*0,B14),B11*B12*0),"")</x:f>
        <x:v>0</x:v>
      </x:c>
      <x:c r="K23" s="1"/>
      <x:c r="L23" s="1"/>
      <x:c r="M23" s="1"/>
      <x:c r="N23" s="1"/>
      <x:c r="O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 t="str">
        <x:v>1</x:v>
      </x:c>
      <x:c r="J24" s="1" t="n">
        <x:f>IF(B16="Готово",IF(ISNUMBER(B14),MIN(B11*B12*1,B14),B11*B12*1),"")</x:f>
        <x:v>50</x:v>
      </x:c>
      <x:c r="K24" s="1"/>
      <x:c r="L24" s="1"/>
      <x:c r="M24" s="1"/>
      <x:c r="N24" s="1"/>
      <x:c r="O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 t="str">
        <x:v>10</x:v>
      </x:c>
      <x:c r="J25" s="1" t="n">
        <x:f>IF(B16="Готово",IF(ISNUMBER(B14),MIN(B11*B12*10,B14),B11*B12*10),"")</x:f>
        <x:v>500</x:v>
      </x:c>
      <x:c r="K25" s="1"/>
      <x:c r="L25" s="1"/>
      <x:c r="M25" s="1"/>
      <x:c r="N25" s="1"/>
      <x:c r="O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 t="str">
        <x:v>30</x:v>
      </x:c>
      <x:c r="J26" s="1" t="n">
        <x:f>IF(B16="Готово",IF(ISNUMBER(B14),MIN(B11*B12*30,B14),B11*B12*30),"")</x:f>
        <x:v>1500</x:v>
      </x:c>
      <x:c r="K26" s="1"/>
      <x:c r="L26" s="1"/>
      <x:c r="M26" s="1"/>
      <x:c r="N26" s="1"/>
      <x:c r="O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 t="str">
        <x:v>100</x:v>
      </x:c>
      <x:c r="J27" s="1" t="n">
        <x:f>IF(B16="Готово",IF(ISNUMBER(B14),MIN(B11*B12*100,B14),B11*B12*100),"")</x:f>
        <x:v>5000</x:v>
      </x:c>
      <x:c r="K27" s="1"/>
      <x:c r="L27" s="1"/>
      <x:c r="M27" s="1"/>
      <x:c r="N27" s="1"/>
      <x:c r="O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</x:row>
    <x:row r="30" ht="24" customHeight="1">
      <x:c r="A30" s="1" t="str">
        <x:v>Правовое основание, проверено 23.10.2026:</x:v>
      </x:c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</x:row>
    <x:row r="31" ht="24" customHeight="1">
      <x:c r="A31" s="15" t="str">
        <x:v>https://www.consultant.ru/document/cons_doc_LAW_5142/b4e192e502ea85e2cf31e682d6dbd8ad395a5012/</x:v>
      </x:c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</x:row>
  </x:sheetData>
  <x:pageMargins left="0.7" right="0.7" top="0.75" bottom="0.75" header="0.3" footer="0.3"/>
  <x:drawing xmlns:r="http://schemas.openxmlformats.org/officeDocument/2006/relationships" r:id="R469976886c5c4968"/>
</x:worksheet>
</file>